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4" i="1"/>
  <c r="A194"/>
  <c r="L193"/>
  <c r="J193"/>
  <c r="I193"/>
  <c r="H193"/>
  <c r="G193"/>
  <c r="F193"/>
  <c r="B184"/>
  <c r="A184"/>
  <c r="L183"/>
  <c r="J183"/>
  <c r="I183"/>
  <c r="H183"/>
  <c r="G183"/>
  <c r="F183"/>
  <c r="B175"/>
  <c r="A175"/>
  <c r="L174"/>
  <c r="J174"/>
  <c r="I174"/>
  <c r="H174"/>
  <c r="G174"/>
  <c r="F174"/>
  <c r="F175" s="1"/>
  <c r="B165"/>
  <c r="A165"/>
  <c r="J164"/>
  <c r="I164"/>
  <c r="H164"/>
  <c r="G164"/>
  <c r="B156"/>
  <c r="A156"/>
  <c r="L155"/>
  <c r="J155"/>
  <c r="I155"/>
  <c r="H155"/>
  <c r="G155"/>
  <c r="F155"/>
  <c r="B146"/>
  <c r="A146"/>
  <c r="L145"/>
  <c r="J145"/>
  <c r="I145"/>
  <c r="H145"/>
  <c r="G145"/>
  <c r="F145"/>
  <c r="B137"/>
  <c r="A137"/>
  <c r="L136"/>
  <c r="J136"/>
  <c r="I136"/>
  <c r="H136"/>
  <c r="G136"/>
  <c r="F136"/>
  <c r="B127"/>
  <c r="A127"/>
  <c r="L126"/>
  <c r="J126"/>
  <c r="I126"/>
  <c r="H126"/>
  <c r="G126"/>
  <c r="F126"/>
  <c r="B118"/>
  <c r="A118"/>
  <c r="B108"/>
  <c r="A108"/>
  <c r="L107"/>
  <c r="J107"/>
  <c r="I107"/>
  <c r="I118" s="1"/>
  <c r="H107"/>
  <c r="G107"/>
  <c r="F107"/>
  <c r="B99"/>
  <c r="A99"/>
  <c r="B89"/>
  <c r="A89"/>
  <c r="L88"/>
  <c r="J88"/>
  <c r="I88"/>
  <c r="H88"/>
  <c r="G88"/>
  <c r="F88"/>
  <c r="B80"/>
  <c r="A80"/>
  <c r="L79"/>
  <c r="J79"/>
  <c r="I79"/>
  <c r="H79"/>
  <c r="G79"/>
  <c r="F79"/>
  <c r="B70"/>
  <c r="A70"/>
  <c r="L69"/>
  <c r="J69"/>
  <c r="I69"/>
  <c r="H69"/>
  <c r="G69"/>
  <c r="F69"/>
  <c r="B61"/>
  <c r="A61"/>
  <c r="B51"/>
  <c r="A51"/>
  <c r="L50"/>
  <c r="J50"/>
  <c r="I50"/>
  <c r="H50"/>
  <c r="G50"/>
  <c r="F50"/>
  <c r="B42"/>
  <c r="A42"/>
  <c r="B32"/>
  <c r="A32"/>
  <c r="L31"/>
  <c r="J31"/>
  <c r="I31"/>
  <c r="H31"/>
  <c r="G31"/>
  <c r="F31"/>
  <c r="F42" s="1"/>
  <c r="B23"/>
  <c r="A23"/>
  <c r="J22"/>
  <c r="I22"/>
  <c r="H22"/>
  <c r="G22"/>
  <c r="F22"/>
  <c r="B13"/>
  <c r="A13"/>
  <c r="J12"/>
  <c r="I12"/>
  <c r="H12"/>
  <c r="G12"/>
  <c r="F12"/>
  <c r="J156" l="1"/>
  <c r="J42"/>
  <c r="J23"/>
  <c r="F23"/>
  <c r="F194"/>
  <c r="L194"/>
  <c r="J194"/>
  <c r="I194"/>
  <c r="H194"/>
  <c r="G194"/>
  <c r="L175"/>
  <c r="J175"/>
  <c r="I175"/>
  <c r="H175"/>
  <c r="G175"/>
  <c r="G156"/>
  <c r="L156"/>
  <c r="I156"/>
  <c r="H156"/>
  <c r="F156"/>
  <c r="J137"/>
  <c r="G137"/>
  <c r="L137"/>
  <c r="I137"/>
  <c r="H137"/>
  <c r="F137"/>
  <c r="G118"/>
  <c r="L118"/>
  <c r="J118"/>
  <c r="H118"/>
  <c r="F118"/>
  <c r="I99"/>
  <c r="J99"/>
  <c r="H99"/>
  <c r="G99"/>
  <c r="F99"/>
  <c r="L99"/>
  <c r="J80"/>
  <c r="L80"/>
  <c r="I80"/>
  <c r="H80"/>
  <c r="G80"/>
  <c r="F80"/>
  <c r="J61"/>
  <c r="F61"/>
  <c r="I61"/>
  <c r="L61"/>
  <c r="H61"/>
  <c r="G61"/>
  <c r="I42"/>
  <c r="G42"/>
  <c r="L42"/>
  <c r="H42"/>
  <c r="I23"/>
  <c r="H23"/>
  <c r="G23"/>
  <c r="L23"/>
  <c r="J195" l="1"/>
  <c r="F195"/>
  <c r="L195"/>
  <c r="I195"/>
  <c r="G195"/>
  <c r="H195"/>
</calcChain>
</file>

<file path=xl/sharedStrings.xml><?xml version="1.0" encoding="utf-8"?>
<sst xmlns="http://schemas.openxmlformats.org/spreadsheetml/2006/main" count="186" uniqueCount="75">
  <si>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</si>
  <si>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</si>
  <si>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</si>
  <si>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</si>
  <si>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</si>
  <si>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</si>
  <si>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</si>
  <si>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</si>
  <si>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</si>
  <si>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</si>
  <si>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</si>
  <si>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</si>
  <si>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</si>
  <si>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</si>
  <si>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</si>
  <si>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</si>
  <si>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</si>
  <si>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</si>
  <si>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</si>
  <si>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</si>
  <si>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</si>
  <si>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</si>
  <si>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</si>
  <si>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</si>
  <si>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</si>
  <si>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</si>
  <si>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</si>
  <si>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гарнир</t>
  </si>
  <si>
    <t>итого</t>
  </si>
  <si>
    <t>Вес блюда, г</t>
  </si>
  <si>
    <t>Цена</t>
  </si>
  <si>
    <t>день</t>
  </si>
  <si>
    <t>месяц</t>
  </si>
  <si>
    <t>год</t>
  </si>
  <si>
    <t>отварные макаронные изделия</t>
  </si>
  <si>
    <t>картофельное пюре</t>
  </si>
  <si>
    <t>гречка рассыпчатая с маслом</t>
  </si>
  <si>
    <t>МКОУ "Северная СОШ им. Лиджи-Горяева Т.Л-Г."</t>
  </si>
  <si>
    <t>ИП</t>
  </si>
  <si>
    <t>Мендалиева А.Р.</t>
  </si>
  <si>
    <t>каша рисовая с маслом</t>
  </si>
  <si>
    <t>чай с молоком</t>
  </si>
  <si>
    <t>пшеничный</t>
  </si>
  <si>
    <t>ТТК7117</t>
  </si>
  <si>
    <t>яблоко</t>
  </si>
  <si>
    <t>бутерброд с маслом и сыром</t>
  </si>
  <si>
    <t>21.45</t>
  </si>
  <si>
    <t>биточки из говядины</t>
  </si>
  <si>
    <t>компот из сухофруктов</t>
  </si>
  <si>
    <t>салат из свежих овощей</t>
  </si>
  <si>
    <t>гуляш куриный</t>
  </si>
  <si>
    <t>салат витаминный</t>
  </si>
  <si>
    <t>молочная манная каша с маслом</t>
  </si>
  <si>
    <t xml:space="preserve">хлеб </t>
  </si>
  <si>
    <t>банан</t>
  </si>
  <si>
    <t>сырники из творога со сметанным соусом</t>
  </si>
  <si>
    <t>како с молоком</t>
  </si>
  <si>
    <t>апельсин</t>
  </si>
  <si>
    <t xml:space="preserve">суп молочный с макаронными изделиями </t>
  </si>
  <si>
    <t>.</t>
  </si>
  <si>
    <t>пельмени промышленного производства со сметанным соусом</t>
  </si>
  <si>
    <t>кисель</t>
  </si>
  <si>
    <t>591-1996</t>
  </si>
  <si>
    <t>салат из овощей</t>
  </si>
  <si>
    <t xml:space="preserve">пшеничный </t>
  </si>
  <si>
    <t>картофельное пюро</t>
  </si>
  <si>
    <t xml:space="preserve">салст из свежих овощей </t>
  </si>
  <si>
    <t>16.90</t>
  </si>
  <si>
    <t>ТТК 7117</t>
  </si>
  <si>
    <t>бутерброд с маслос и сыром</t>
  </si>
  <si>
    <t>мандарин</t>
  </si>
  <si>
    <t>35.00</t>
  </si>
  <si>
    <t>поджарка из говядины</t>
  </si>
  <si>
    <t>компот</t>
  </si>
  <si>
    <t xml:space="preserve">закуска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</si>
</sst>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0" fillId="0" borderId="2" xfId="0" applyBorder="1" applyProtection="1"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0" borderId="2" xfId="0" applyFont="1" applyBorder="1"/>
    <xf numFmtId="0" fontId="1" fillId="2" borderId="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5"/>
  <sheetViews>
    <sheetView tabSelected="1" zoomScale="110" zoomScaleNormal="110" workbookViewId="0">
      <pane xSplit="4" ySplit="5" topLeftCell="E84" activePane="bottomRight" state="frozen"/>
      <selection pane="topRight" activeCell="E1" sqref="E1"/>
      <selection pane="bottomLeft" activeCell="A6" sqref="A6"/>
      <selection pane="bottomRight" activeCell="E201" sqref="E20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37</v>
      </c>
      <c r="D1" s="55"/>
      <c r="E1" s="55"/>
      <c r="F1" s="12" t="s">
        <v>16</v>
      </c>
      <c r="G1" s="2" t="s">
        <v>17</v>
      </c>
      <c r="H1" s="56" t="s">
        <v>38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>
      <c r="C4" s="2"/>
      <c r="D4" s="4"/>
      <c r="H4" s="47" t="s">
        <v>31</v>
      </c>
      <c r="I4" s="47" t="s">
        <v>32</v>
      </c>
      <c r="J4" s="47" t="s">
        <v>33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29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30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8</v>
      </c>
      <c r="H6" s="40">
        <v>8</v>
      </c>
      <c r="I6" s="40">
        <v>25</v>
      </c>
      <c r="J6" s="40">
        <v>204</v>
      </c>
      <c r="K6" s="41">
        <v>311</v>
      </c>
      <c r="L6" s="40">
        <v>28.45</v>
      </c>
    </row>
    <row r="7" spans="1:12" ht="15">
      <c r="A7" s="23"/>
      <c r="B7" s="15"/>
      <c r="C7" s="11"/>
      <c r="D7" s="57" t="s">
        <v>22</v>
      </c>
      <c r="E7" s="42" t="s">
        <v>41</v>
      </c>
      <c r="F7" s="43">
        <v>180</v>
      </c>
      <c r="G7" s="43">
        <v>3</v>
      </c>
      <c r="H7" s="43">
        <v>3</v>
      </c>
      <c r="I7" s="43">
        <v>15</v>
      </c>
      <c r="J7" s="43">
        <v>99</v>
      </c>
      <c r="K7" s="44">
        <v>630</v>
      </c>
      <c r="L7" s="43">
        <v>16.899999999999999</v>
      </c>
    </row>
    <row r="8" spans="1:12" ht="15">
      <c r="A8" s="23"/>
      <c r="B8" s="15"/>
      <c r="C8" s="11"/>
      <c r="D8" s="7" t="s">
        <v>23</v>
      </c>
      <c r="E8" s="42" t="s">
        <v>42</v>
      </c>
      <c r="F8" s="43">
        <v>40</v>
      </c>
      <c r="G8" s="43">
        <v>2</v>
      </c>
      <c r="H8" s="43">
        <v>0</v>
      </c>
      <c r="I8" s="43">
        <v>7</v>
      </c>
      <c r="J8" s="43">
        <v>36</v>
      </c>
      <c r="K8" s="44" t="s">
        <v>43</v>
      </c>
      <c r="L8" s="43">
        <v>3.2</v>
      </c>
    </row>
    <row r="9" spans="1:12" ht="15">
      <c r="A9" s="23"/>
      <c r="B9" s="15"/>
      <c r="C9" s="11"/>
      <c r="D9" s="1" t="s">
        <v>23</v>
      </c>
      <c r="E9" s="42" t="s">
        <v>45</v>
      </c>
      <c r="F9" s="43">
        <v>65</v>
      </c>
      <c r="G9" s="43">
        <v>5</v>
      </c>
      <c r="H9" s="43">
        <v>71</v>
      </c>
      <c r="I9" s="43">
        <v>14</v>
      </c>
      <c r="J9" s="43">
        <v>139</v>
      </c>
      <c r="K9" s="44"/>
      <c r="L9" s="43" t="s">
        <v>46</v>
      </c>
    </row>
    <row r="10" spans="1:12" ht="1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1</v>
      </c>
      <c r="H10" s="43">
        <v>1</v>
      </c>
      <c r="I10" s="43">
        <v>15</v>
      </c>
      <c r="J10" s="43">
        <v>73</v>
      </c>
      <c r="K10" s="44"/>
      <c r="L10" s="43">
        <v>35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4"/>
      <c r="B12" s="17"/>
      <c r="C12" s="8"/>
      <c r="D12" s="18" t="s">
        <v>28</v>
      </c>
      <c r="E12" s="9"/>
      <c r="F12" s="19">
        <f>SUM(F6:F11)</f>
        <v>585</v>
      </c>
      <c r="G12" s="19">
        <f>SUM(G6:G11)</f>
        <v>19</v>
      </c>
      <c r="H12" s="19">
        <f>SUM(H6:H11)</f>
        <v>83</v>
      </c>
      <c r="I12" s="19">
        <f>SUM(I6:I11)</f>
        <v>76</v>
      </c>
      <c r="J12" s="19">
        <f>SUM(J6:J11)</f>
        <v>551</v>
      </c>
      <c r="K12" s="25"/>
      <c r="L12" s="19">
        <v>105</v>
      </c>
    </row>
    <row r="13" spans="1:12" ht="15">
      <c r="A13" s="26">
        <f>A6</f>
        <v>1</v>
      </c>
      <c r="B13" s="13">
        <f>B6</f>
        <v>1</v>
      </c>
      <c r="C13" s="10" t="s">
        <v>25</v>
      </c>
      <c r="D13" s="7"/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7"/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/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/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/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/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/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4"/>
      <c r="B22" s="17"/>
      <c r="C22" s="8"/>
      <c r="D22" s="18" t="s">
        <v>28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/>
    </row>
    <row r="23" spans="1:12" ht="15">
      <c r="A23" s="29">
        <f>A6</f>
        <v>1</v>
      </c>
      <c r="B23" s="30">
        <f>B6</f>
        <v>1</v>
      </c>
      <c r="C23" s="51" t="s">
        <v>4</v>
      </c>
      <c r="D23" s="52"/>
      <c r="E23" s="31"/>
      <c r="F23" s="32">
        <f>F12+F22</f>
        <v>585</v>
      </c>
      <c r="G23" s="32">
        <f t="shared" ref="G23:J23" si="1">G12+G22</f>
        <v>19</v>
      </c>
      <c r="H23" s="32">
        <f t="shared" si="1"/>
        <v>83</v>
      </c>
      <c r="I23" s="32">
        <f t="shared" si="1"/>
        <v>76</v>
      </c>
      <c r="J23" s="32">
        <f t="shared" si="1"/>
        <v>551</v>
      </c>
      <c r="K23" s="32"/>
      <c r="L23" s="32">
        <f t="shared" ref="L23" si="2">L12+L22</f>
        <v>105</v>
      </c>
    </row>
    <row r="24" spans="1:12" ht="15">
      <c r="A24" s="14">
        <v>1</v>
      </c>
      <c r="B24" s="15">
        <v>2</v>
      </c>
      <c r="C24" s="22" t="s">
        <v>20</v>
      </c>
      <c r="D24" s="5" t="s">
        <v>21</v>
      </c>
      <c r="E24" s="39" t="s">
        <v>47</v>
      </c>
      <c r="F24" s="40">
        <v>90</v>
      </c>
      <c r="G24" s="40">
        <v>12</v>
      </c>
      <c r="H24" s="40">
        <v>14</v>
      </c>
      <c r="I24" s="40">
        <v>10</v>
      </c>
      <c r="J24" s="40">
        <v>233</v>
      </c>
      <c r="K24" s="41">
        <v>451</v>
      </c>
      <c r="L24" s="40">
        <v>52.8</v>
      </c>
    </row>
    <row r="25" spans="1:12" ht="1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>
      <c r="A26" s="14"/>
      <c r="B26" s="15"/>
      <c r="C26" s="11"/>
      <c r="D26" s="7" t="s">
        <v>22</v>
      </c>
      <c r="E26" s="42" t="s">
        <v>48</v>
      </c>
      <c r="F26" s="43">
        <v>180</v>
      </c>
      <c r="G26" s="43">
        <v>0</v>
      </c>
      <c r="H26" s="43">
        <v>0</v>
      </c>
      <c r="I26" s="43">
        <v>16</v>
      </c>
      <c r="J26" s="43">
        <v>77</v>
      </c>
      <c r="K26" s="44">
        <v>638</v>
      </c>
      <c r="L26" s="43">
        <v>15.8</v>
      </c>
    </row>
    <row r="27" spans="1:12" ht="15">
      <c r="A27" s="14"/>
      <c r="B27" s="15"/>
      <c r="C27" s="11"/>
      <c r="D27" s="7" t="s">
        <v>23</v>
      </c>
      <c r="E27" s="42" t="s">
        <v>42</v>
      </c>
      <c r="F27" s="43">
        <v>60</v>
      </c>
      <c r="G27" s="43">
        <v>3</v>
      </c>
      <c r="H27" s="43">
        <v>0</v>
      </c>
      <c r="I27" s="43">
        <v>14</v>
      </c>
      <c r="J27" s="43">
        <v>68</v>
      </c>
      <c r="K27" s="44" t="s">
        <v>43</v>
      </c>
      <c r="L27" s="43">
        <v>4.8</v>
      </c>
    </row>
    <row r="28" spans="1:12" ht="15">
      <c r="A28" s="14"/>
      <c r="B28" s="15"/>
      <c r="C28" s="11"/>
      <c r="D28" s="7" t="s">
        <v>27</v>
      </c>
      <c r="E28" s="42" t="s">
        <v>35</v>
      </c>
      <c r="F28" s="43">
        <v>150</v>
      </c>
      <c r="G28" s="43">
        <v>3</v>
      </c>
      <c r="H28" s="43">
        <v>4</v>
      </c>
      <c r="I28" s="43">
        <v>30</v>
      </c>
      <c r="J28" s="43">
        <v>188</v>
      </c>
      <c r="K28" s="44">
        <v>204</v>
      </c>
      <c r="L28" s="43">
        <v>19.399999999999999</v>
      </c>
    </row>
    <row r="29" spans="1:12" ht="15">
      <c r="A29" s="14"/>
      <c r="B29" s="15"/>
      <c r="C29" s="11"/>
      <c r="D29" s="6" t="s">
        <v>26</v>
      </c>
      <c r="E29" s="42" t="s">
        <v>49</v>
      </c>
      <c r="F29" s="43">
        <v>60</v>
      </c>
      <c r="G29" s="43">
        <v>1</v>
      </c>
      <c r="H29" s="43">
        <v>1</v>
      </c>
      <c r="I29" s="43">
        <v>13</v>
      </c>
      <c r="J29" s="43">
        <v>69</v>
      </c>
      <c r="K29" s="44">
        <v>241</v>
      </c>
      <c r="L29" s="43">
        <v>12.2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6"/>
      <c r="B31" s="17"/>
      <c r="C31" s="8"/>
      <c r="D31" s="18" t="s">
        <v>28</v>
      </c>
      <c r="E31" s="9"/>
      <c r="F31" s="19">
        <f>SUM(F24:F30)</f>
        <v>540</v>
      </c>
      <c r="G31" s="19">
        <f t="shared" ref="G31" si="3">SUM(G24:G30)</f>
        <v>19</v>
      </c>
      <c r="H31" s="19">
        <f t="shared" ref="H31" si="4">SUM(H24:H30)</f>
        <v>19</v>
      </c>
      <c r="I31" s="19">
        <f t="shared" ref="I31" si="5">SUM(I24:I30)</f>
        <v>83</v>
      </c>
      <c r="J31" s="19">
        <f t="shared" ref="J31:L31" si="6">SUM(J24:J30)</f>
        <v>635</v>
      </c>
      <c r="K31" s="25"/>
      <c r="L31" s="19">
        <f t="shared" si="6"/>
        <v>104.99999999999999</v>
      </c>
    </row>
    <row r="32" spans="1:12" ht="15">
      <c r="A32" s="13">
        <f>A24</f>
        <v>1</v>
      </c>
      <c r="B32" s="13">
        <f>B24</f>
        <v>2</v>
      </c>
      <c r="C32" s="10" t="s">
        <v>25</v>
      </c>
      <c r="D32" s="7"/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7"/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/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/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/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6"/>
      <c r="B41" s="17"/>
      <c r="C41" s="8"/>
      <c r="D41" s="18" t="s">
        <v>28</v>
      </c>
      <c r="E41" s="9"/>
      <c r="F41" s="19"/>
      <c r="G41" s="19"/>
      <c r="H41" s="19"/>
      <c r="I41" s="19"/>
      <c r="J41" s="19"/>
      <c r="K41" s="25"/>
      <c r="L41" s="19"/>
    </row>
    <row r="42" spans="1:12" ht="15.75" customHeight="1">
      <c r="A42" s="33">
        <f>A24</f>
        <v>1</v>
      </c>
      <c r="B42" s="33">
        <f>B24</f>
        <v>2</v>
      </c>
      <c r="C42" s="51" t="s">
        <v>4</v>
      </c>
      <c r="D42" s="52"/>
      <c r="E42" s="31"/>
      <c r="F42" s="32">
        <f>F31+F41</f>
        <v>540</v>
      </c>
      <c r="G42" s="32">
        <f t="shared" ref="G42" si="7">G31+G41</f>
        <v>19</v>
      </c>
      <c r="H42" s="32">
        <f t="shared" ref="H42" si="8">H31+H41</f>
        <v>19</v>
      </c>
      <c r="I42" s="32">
        <f t="shared" ref="I42" si="9">I31+I41</f>
        <v>83</v>
      </c>
      <c r="J42" s="32">
        <f t="shared" ref="J42:L42" si="10">J31+J41</f>
        <v>635</v>
      </c>
      <c r="K42" s="32"/>
      <c r="L42" s="32">
        <f t="shared" si="10"/>
        <v>104.99999999999999</v>
      </c>
    </row>
    <row r="43" spans="1:12" ht="15">
      <c r="A43" s="20">
        <v>1</v>
      </c>
      <c r="B43" s="21">
        <v>3</v>
      </c>
      <c r="C43" s="22" t="s">
        <v>20</v>
      </c>
      <c r="D43" s="5" t="s">
        <v>21</v>
      </c>
      <c r="E43" s="39" t="s">
        <v>50</v>
      </c>
      <c r="F43" s="40">
        <v>90</v>
      </c>
      <c r="G43" s="40">
        <v>11</v>
      </c>
      <c r="H43" s="40">
        <v>12</v>
      </c>
      <c r="I43" s="40">
        <v>20</v>
      </c>
      <c r="J43" s="40">
        <v>273</v>
      </c>
      <c r="K43" s="41">
        <v>437</v>
      </c>
      <c r="L43" s="40">
        <v>57.38</v>
      </c>
    </row>
    <row r="44" spans="1:12" ht="1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23"/>
      <c r="B45" s="15"/>
      <c r="C45" s="11"/>
      <c r="D45" s="7" t="s">
        <v>22</v>
      </c>
      <c r="E45" s="42" t="s">
        <v>48</v>
      </c>
      <c r="F45" s="43">
        <v>180</v>
      </c>
      <c r="G45" s="43">
        <v>3</v>
      </c>
      <c r="H45" s="43">
        <v>0</v>
      </c>
      <c r="I45" s="43">
        <v>14</v>
      </c>
      <c r="J45" s="43">
        <v>77</v>
      </c>
      <c r="K45" s="44">
        <v>638</v>
      </c>
      <c r="L45" s="43">
        <v>15.8</v>
      </c>
    </row>
    <row r="46" spans="1:12" ht="15">
      <c r="A46" s="23"/>
      <c r="B46" s="15"/>
      <c r="C46" s="11"/>
      <c r="D46" s="7" t="s">
        <v>23</v>
      </c>
      <c r="E46" s="42" t="s">
        <v>42</v>
      </c>
      <c r="F46" s="43">
        <v>50</v>
      </c>
      <c r="G46" s="43">
        <v>3</v>
      </c>
      <c r="H46" s="43">
        <v>0</v>
      </c>
      <c r="I46" s="43">
        <v>14</v>
      </c>
      <c r="J46" s="43">
        <v>68</v>
      </c>
      <c r="K46" s="44" t="s">
        <v>43</v>
      </c>
      <c r="L46" s="43">
        <v>4</v>
      </c>
    </row>
    <row r="47" spans="1:12" ht="15">
      <c r="A47" s="23"/>
      <c r="B47" s="15"/>
      <c r="C47" s="11"/>
      <c r="D47" s="7" t="s">
        <v>27</v>
      </c>
      <c r="E47" s="42" t="s">
        <v>34</v>
      </c>
      <c r="F47" s="43">
        <v>150</v>
      </c>
      <c r="G47" s="43">
        <v>3</v>
      </c>
      <c r="H47" s="43">
        <v>5</v>
      </c>
      <c r="I47" s="43">
        <v>19</v>
      </c>
      <c r="J47" s="43">
        <v>137</v>
      </c>
      <c r="K47" s="44">
        <v>516</v>
      </c>
      <c r="L47" s="43">
        <v>14.22</v>
      </c>
    </row>
    <row r="48" spans="1:12" ht="15">
      <c r="A48" s="23"/>
      <c r="B48" s="15"/>
      <c r="C48" s="11"/>
      <c r="D48" s="6" t="s">
        <v>26</v>
      </c>
      <c r="E48" s="42" t="s">
        <v>51</v>
      </c>
      <c r="F48" s="43">
        <v>60</v>
      </c>
      <c r="G48" s="43">
        <v>1</v>
      </c>
      <c r="H48" s="43">
        <v>1</v>
      </c>
      <c r="I48" s="43">
        <v>15</v>
      </c>
      <c r="J48" s="43">
        <v>69</v>
      </c>
      <c r="K48" s="44">
        <v>241</v>
      </c>
      <c r="L48" s="43">
        <v>13.6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4"/>
      <c r="B50" s="17"/>
      <c r="C50" s="8"/>
      <c r="D50" s="18" t="s">
        <v>28</v>
      </c>
      <c r="E50" s="9"/>
      <c r="F50" s="19">
        <f>SUM(F43:F49)</f>
        <v>530</v>
      </c>
      <c r="G50" s="19">
        <f t="shared" ref="G50" si="11">SUM(G43:G49)</f>
        <v>21</v>
      </c>
      <c r="H50" s="19">
        <f t="shared" ref="H50" si="12">SUM(H43:H49)</f>
        <v>18</v>
      </c>
      <c r="I50" s="19">
        <f t="shared" ref="I50" si="13">SUM(I43:I49)</f>
        <v>82</v>
      </c>
      <c r="J50" s="19">
        <f t="shared" ref="J50:L50" si="14">SUM(J43:J49)</f>
        <v>624</v>
      </c>
      <c r="K50" s="25"/>
      <c r="L50" s="19">
        <f t="shared" si="14"/>
        <v>105</v>
      </c>
    </row>
    <row r="51" spans="1:12" ht="15">
      <c r="A51" s="26">
        <f>A43</f>
        <v>1</v>
      </c>
      <c r="B51" s="13">
        <f>B43</f>
        <v>3</v>
      </c>
      <c r="C51" s="10" t="s">
        <v>25</v>
      </c>
      <c r="D51" s="7"/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7"/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/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/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/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/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/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4"/>
      <c r="B60" s="17"/>
      <c r="C60" s="8"/>
      <c r="D60" s="18" t="s">
        <v>28</v>
      </c>
      <c r="E60" s="9"/>
      <c r="F60" s="19"/>
      <c r="G60" s="19"/>
      <c r="H60" s="19"/>
      <c r="I60" s="19"/>
      <c r="J60" s="19"/>
      <c r="K60" s="25"/>
      <c r="L60" s="19"/>
    </row>
    <row r="61" spans="1:12" ht="15.75" customHeight="1">
      <c r="A61" s="29">
        <f>A43</f>
        <v>1</v>
      </c>
      <c r="B61" s="30">
        <f>B43</f>
        <v>3</v>
      </c>
      <c r="C61" s="51" t="s">
        <v>4</v>
      </c>
      <c r="D61" s="52"/>
      <c r="E61" s="31"/>
      <c r="F61" s="32">
        <f>F50+F60</f>
        <v>530</v>
      </c>
      <c r="G61" s="32">
        <f t="shared" ref="G61" si="15">G50+G60</f>
        <v>21</v>
      </c>
      <c r="H61" s="32">
        <f t="shared" ref="H61" si="16">H50+H60</f>
        <v>18</v>
      </c>
      <c r="I61" s="32">
        <f t="shared" ref="I61" si="17">I50+I60</f>
        <v>82</v>
      </c>
      <c r="J61" s="32">
        <f t="shared" ref="J61:L61" si="18">J50+J60</f>
        <v>624</v>
      </c>
      <c r="K61" s="32"/>
      <c r="L61" s="32">
        <f t="shared" si="18"/>
        <v>105</v>
      </c>
    </row>
    <row r="62" spans="1:12" ht="15">
      <c r="A62" s="20">
        <v>1</v>
      </c>
      <c r="B62" s="21">
        <v>4</v>
      </c>
      <c r="C62" s="22" t="s">
        <v>20</v>
      </c>
      <c r="D62" s="5" t="s">
        <v>21</v>
      </c>
      <c r="E62" s="39" t="s">
        <v>52</v>
      </c>
      <c r="F62" s="40">
        <v>200</v>
      </c>
      <c r="G62" s="40">
        <v>7</v>
      </c>
      <c r="H62" s="40">
        <v>8</v>
      </c>
      <c r="I62" s="40">
        <v>31</v>
      </c>
      <c r="J62" s="40">
        <v>224</v>
      </c>
      <c r="K62" s="41">
        <v>31</v>
      </c>
      <c r="L62" s="40">
        <v>30.45</v>
      </c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7" t="s">
        <v>22</v>
      </c>
      <c r="E64" s="42" t="s">
        <v>41</v>
      </c>
      <c r="F64" s="43">
        <v>180</v>
      </c>
      <c r="G64" s="43">
        <v>3</v>
      </c>
      <c r="H64" s="43">
        <v>3</v>
      </c>
      <c r="I64" s="43">
        <v>18</v>
      </c>
      <c r="J64" s="43">
        <v>111</v>
      </c>
      <c r="K64" s="44">
        <v>630</v>
      </c>
      <c r="L64" s="43">
        <v>16.899999999999999</v>
      </c>
    </row>
    <row r="65" spans="1:12" ht="15">
      <c r="A65" s="23"/>
      <c r="B65" s="15"/>
      <c r="C65" s="11"/>
      <c r="D65" s="7" t="s">
        <v>23</v>
      </c>
      <c r="E65" s="42" t="s">
        <v>42</v>
      </c>
      <c r="F65" s="43">
        <v>40</v>
      </c>
      <c r="G65" s="43">
        <v>2</v>
      </c>
      <c r="H65" s="43">
        <v>0</v>
      </c>
      <c r="I65" s="43">
        <v>7</v>
      </c>
      <c r="J65" s="43">
        <v>36</v>
      </c>
      <c r="K65" s="44" t="s">
        <v>43</v>
      </c>
      <c r="L65" s="43">
        <v>3.2</v>
      </c>
    </row>
    <row r="66" spans="1:12" ht="15">
      <c r="A66" s="23"/>
      <c r="B66" s="15"/>
      <c r="C66" s="11"/>
      <c r="D66" s="7" t="s">
        <v>53</v>
      </c>
      <c r="E66" s="42" t="s">
        <v>45</v>
      </c>
      <c r="F66" s="43">
        <v>65</v>
      </c>
      <c r="G66" s="43">
        <v>5</v>
      </c>
      <c r="H66" s="43">
        <v>4</v>
      </c>
      <c r="I66" s="43">
        <v>10</v>
      </c>
      <c r="J66" s="43">
        <v>134</v>
      </c>
      <c r="K66" s="44">
        <v>1</v>
      </c>
      <c r="L66" s="43">
        <v>21.45</v>
      </c>
    </row>
    <row r="67" spans="1:12" ht="15">
      <c r="A67" s="23"/>
      <c r="B67" s="15"/>
      <c r="C67" s="11"/>
      <c r="D67" s="6" t="s">
        <v>24</v>
      </c>
      <c r="E67" s="42" t="s">
        <v>54</v>
      </c>
      <c r="F67" s="43">
        <v>100</v>
      </c>
      <c r="G67" s="43">
        <v>1</v>
      </c>
      <c r="H67" s="43">
        <v>1</v>
      </c>
      <c r="I67" s="43">
        <v>16</v>
      </c>
      <c r="J67" s="43">
        <v>77</v>
      </c>
      <c r="K67" s="44"/>
      <c r="L67" s="43">
        <v>33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4"/>
      <c r="B69" s="17"/>
      <c r="C69" s="8"/>
      <c r="D69" s="18" t="s">
        <v>28</v>
      </c>
      <c r="E69" s="9"/>
      <c r="F69" s="19">
        <f>SUM(F62:F68)</f>
        <v>585</v>
      </c>
      <c r="G69" s="19">
        <f t="shared" ref="G69" si="19">SUM(G62:G68)</f>
        <v>18</v>
      </c>
      <c r="H69" s="19">
        <f t="shared" ref="H69" si="20">SUM(H62:H68)</f>
        <v>16</v>
      </c>
      <c r="I69" s="19">
        <f t="shared" ref="I69" si="21">SUM(I62:I68)</f>
        <v>82</v>
      </c>
      <c r="J69" s="19">
        <f t="shared" ref="J69:L69" si="22">SUM(J62:J68)</f>
        <v>582</v>
      </c>
      <c r="K69" s="25"/>
      <c r="L69" s="19">
        <f t="shared" si="22"/>
        <v>105</v>
      </c>
    </row>
    <row r="70" spans="1:12" ht="15">
      <c r="A70" s="26">
        <f>A62</f>
        <v>1</v>
      </c>
      <c r="B70" s="13">
        <f>B62</f>
        <v>4</v>
      </c>
      <c r="C70" s="10" t="s">
        <v>25</v>
      </c>
      <c r="D70" s="7"/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/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/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/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4"/>
      <c r="B79" s="17"/>
      <c r="C79" s="8"/>
      <c r="D79" s="18" t="s">
        <v>28</v>
      </c>
      <c r="E79" s="9"/>
      <c r="F79" s="19">
        <f>SUM(F70:F78)</f>
        <v>0</v>
      </c>
      <c r="G79" s="19">
        <f t="shared" ref="G79" si="23">SUM(G70:G78)</f>
        <v>0</v>
      </c>
      <c r="H79" s="19">
        <f t="shared" ref="H79" si="24">SUM(H70:H78)</f>
        <v>0</v>
      </c>
      <c r="I79" s="19">
        <f t="shared" ref="I79" si="25">SUM(I70:I78)</f>
        <v>0</v>
      </c>
      <c r="J79" s="19">
        <f t="shared" ref="J79:L79" si="26">SUM(J70:J78)</f>
        <v>0</v>
      </c>
      <c r="K79" s="25"/>
      <c r="L79" s="19">
        <f t="shared" si="26"/>
        <v>0</v>
      </c>
    </row>
    <row r="80" spans="1:12" ht="15.75" customHeight="1">
      <c r="A80" s="29">
        <f>A62</f>
        <v>1</v>
      </c>
      <c r="B80" s="30">
        <f>B62</f>
        <v>4</v>
      </c>
      <c r="C80" s="51" t="s">
        <v>4</v>
      </c>
      <c r="D80" s="52"/>
      <c r="E80" s="31"/>
      <c r="F80" s="32">
        <f>F69+F79</f>
        <v>585</v>
      </c>
      <c r="G80" s="32">
        <f t="shared" ref="G80" si="27">G69+G79</f>
        <v>18</v>
      </c>
      <c r="H80" s="32">
        <f t="shared" ref="H80" si="28">H69+H79</f>
        <v>16</v>
      </c>
      <c r="I80" s="32">
        <f t="shared" ref="I80" si="29">I69+I79</f>
        <v>82</v>
      </c>
      <c r="J80" s="32">
        <f t="shared" ref="J80:L80" si="30">J69+J79</f>
        <v>582</v>
      </c>
      <c r="K80" s="32"/>
      <c r="L80" s="32">
        <f t="shared" si="30"/>
        <v>105</v>
      </c>
    </row>
    <row r="81" spans="1:12" ht="15">
      <c r="A81" s="20">
        <v>1</v>
      </c>
      <c r="B81" s="21">
        <v>5</v>
      </c>
      <c r="C81" s="22" t="s">
        <v>20</v>
      </c>
      <c r="D81" s="5" t="s">
        <v>21</v>
      </c>
      <c r="E81" s="39" t="s">
        <v>55</v>
      </c>
      <c r="F81" s="40">
        <v>150</v>
      </c>
      <c r="G81" s="40">
        <v>10</v>
      </c>
      <c r="H81" s="40">
        <v>10</v>
      </c>
      <c r="I81" s="40">
        <v>19</v>
      </c>
      <c r="J81" s="40">
        <v>204</v>
      </c>
      <c r="K81" s="41">
        <v>294</v>
      </c>
      <c r="L81" s="40">
        <v>44.15</v>
      </c>
    </row>
    <row r="82" spans="1:12" ht="1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7" t="s">
        <v>22</v>
      </c>
      <c r="E83" s="42" t="s">
        <v>56</v>
      </c>
      <c r="F83" s="43">
        <v>180</v>
      </c>
      <c r="G83" s="43">
        <v>3</v>
      </c>
      <c r="H83" s="43">
        <v>2</v>
      </c>
      <c r="I83" s="43">
        <v>19</v>
      </c>
      <c r="J83" s="43">
        <v>108</v>
      </c>
      <c r="K83" s="44">
        <v>642</v>
      </c>
      <c r="L83" s="43">
        <v>16.899999999999999</v>
      </c>
    </row>
    <row r="84" spans="1:12" ht="15">
      <c r="A84" s="23"/>
      <c r="B84" s="15"/>
      <c r="C84" s="11"/>
      <c r="D84" s="7" t="s">
        <v>23</v>
      </c>
      <c r="E84" s="42" t="s">
        <v>45</v>
      </c>
      <c r="F84" s="43">
        <v>65</v>
      </c>
      <c r="G84" s="43">
        <v>5</v>
      </c>
      <c r="H84" s="43">
        <v>7</v>
      </c>
      <c r="I84" s="43">
        <v>15</v>
      </c>
      <c r="J84" s="43">
        <v>139</v>
      </c>
      <c r="K84" s="44">
        <v>1</v>
      </c>
      <c r="L84" s="43">
        <v>21.45</v>
      </c>
    </row>
    <row r="85" spans="1:12" ht="15">
      <c r="A85" s="23"/>
      <c r="B85" s="15"/>
      <c r="C85" s="11"/>
      <c r="D85" s="7" t="s">
        <v>24</v>
      </c>
      <c r="E85" s="42" t="s">
        <v>57</v>
      </c>
      <c r="F85" s="43">
        <v>150</v>
      </c>
      <c r="G85" s="43">
        <v>1</v>
      </c>
      <c r="H85" s="43">
        <v>1</v>
      </c>
      <c r="I85" s="43">
        <v>16</v>
      </c>
      <c r="J85" s="43">
        <v>73</v>
      </c>
      <c r="K85" s="44"/>
      <c r="L85" s="43">
        <v>22.5</v>
      </c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4"/>
      <c r="B88" s="17"/>
      <c r="C88" s="8"/>
      <c r="D88" s="18" t="s">
        <v>28</v>
      </c>
      <c r="E88" s="9"/>
      <c r="F88" s="19">
        <f>SUM(F81:F87)</f>
        <v>545</v>
      </c>
      <c r="G88" s="19">
        <f t="shared" ref="G88" si="31">SUM(G81:G87)</f>
        <v>19</v>
      </c>
      <c r="H88" s="19">
        <f t="shared" ref="H88" si="32">SUM(H81:H87)</f>
        <v>20</v>
      </c>
      <c r="I88" s="19">
        <f t="shared" ref="I88" si="33">SUM(I81:I87)</f>
        <v>69</v>
      </c>
      <c r="J88" s="19">
        <f t="shared" ref="J88:L88" si="34">SUM(J81:J87)</f>
        <v>524</v>
      </c>
      <c r="K88" s="25"/>
      <c r="L88" s="19">
        <f t="shared" si="34"/>
        <v>105</v>
      </c>
    </row>
    <row r="89" spans="1:12" ht="15">
      <c r="A89" s="26">
        <f>A81</f>
        <v>1</v>
      </c>
      <c r="B89" s="13">
        <f>B81</f>
        <v>5</v>
      </c>
      <c r="C89" s="10" t="s">
        <v>25</v>
      </c>
      <c r="D89" s="7"/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/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/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/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/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/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4"/>
      <c r="B98" s="17"/>
      <c r="C98" s="8"/>
      <c r="D98" s="18" t="s">
        <v>28</v>
      </c>
      <c r="E98" s="9"/>
      <c r="F98" s="19"/>
      <c r="G98" s="19"/>
      <c r="H98" s="19"/>
      <c r="I98" s="19"/>
      <c r="J98" s="19"/>
      <c r="K98" s="25"/>
      <c r="L98" s="19"/>
    </row>
    <row r="99" spans="1:12" ht="15.75" customHeight="1">
      <c r="A99" s="29">
        <f>A81</f>
        <v>1</v>
      </c>
      <c r="B99" s="30">
        <f>B81</f>
        <v>5</v>
      </c>
      <c r="C99" s="51" t="s">
        <v>4</v>
      </c>
      <c r="D99" s="52"/>
      <c r="E99" s="31"/>
      <c r="F99" s="32">
        <f>F88+F98</f>
        <v>545</v>
      </c>
      <c r="G99" s="32">
        <f t="shared" ref="G99" si="35">G88+G98</f>
        <v>19</v>
      </c>
      <c r="H99" s="32">
        <f t="shared" ref="H99" si="36">H88+H98</f>
        <v>20</v>
      </c>
      <c r="I99" s="32">
        <f t="shared" ref="I99" si="37">I88+I98</f>
        <v>69</v>
      </c>
      <c r="J99" s="32">
        <f t="shared" ref="J99:L99" si="38">J88+J98</f>
        <v>524</v>
      </c>
      <c r="K99" s="32"/>
      <c r="L99" s="32">
        <f t="shared" si="38"/>
        <v>105</v>
      </c>
    </row>
    <row r="100" spans="1:12" ht="15">
      <c r="A100" s="20">
        <v>2</v>
      </c>
      <c r="B100" s="21">
        <v>1</v>
      </c>
      <c r="C100" s="22" t="s">
        <v>20</v>
      </c>
      <c r="D100" s="5" t="s">
        <v>21</v>
      </c>
      <c r="E100" s="39" t="s">
        <v>58</v>
      </c>
      <c r="F100" s="40">
        <v>200</v>
      </c>
      <c r="G100" s="40">
        <v>7</v>
      </c>
      <c r="H100" s="40">
        <v>9</v>
      </c>
      <c r="I100" s="40">
        <v>31</v>
      </c>
      <c r="J100" s="40">
        <v>224</v>
      </c>
      <c r="K100" s="41">
        <v>160</v>
      </c>
      <c r="L100" s="40">
        <v>31.65</v>
      </c>
    </row>
    <row r="101" spans="1:12" ht="1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22</v>
      </c>
      <c r="E102" s="42" t="s">
        <v>41</v>
      </c>
      <c r="F102" s="43">
        <v>180</v>
      </c>
      <c r="G102" s="43">
        <v>3</v>
      </c>
      <c r="H102" s="43">
        <v>3</v>
      </c>
      <c r="I102" s="43">
        <v>18</v>
      </c>
      <c r="J102" s="43">
        <v>111</v>
      </c>
      <c r="K102" s="44">
        <v>630</v>
      </c>
      <c r="L102" s="43">
        <v>16.899999999999999</v>
      </c>
    </row>
    <row r="103" spans="1:12" ht="15">
      <c r="A103" s="23"/>
      <c r="B103" s="15"/>
      <c r="C103" s="11"/>
      <c r="D103" s="7" t="s">
        <v>23</v>
      </c>
      <c r="E103" s="42" t="s">
        <v>45</v>
      </c>
      <c r="F103" s="43">
        <v>65</v>
      </c>
      <c r="G103" s="43">
        <v>5</v>
      </c>
      <c r="H103" s="43">
        <v>4</v>
      </c>
      <c r="I103" s="43">
        <v>10</v>
      </c>
      <c r="J103" s="43">
        <v>134</v>
      </c>
      <c r="K103" s="44">
        <v>1</v>
      </c>
      <c r="L103" s="43">
        <v>21.45</v>
      </c>
    </row>
    <row r="104" spans="1:12" ht="15">
      <c r="A104" s="23"/>
      <c r="B104" s="15"/>
      <c r="C104" s="11"/>
      <c r="D104" s="7" t="s">
        <v>24</v>
      </c>
      <c r="E104" s="42" t="s">
        <v>44</v>
      </c>
      <c r="F104" s="43">
        <v>140</v>
      </c>
      <c r="G104" s="43">
        <v>1</v>
      </c>
      <c r="H104" s="43">
        <v>1</v>
      </c>
      <c r="I104" s="43">
        <v>16</v>
      </c>
      <c r="J104" s="43">
        <v>77</v>
      </c>
      <c r="K104" s="44"/>
      <c r="L104" s="43">
        <v>35</v>
      </c>
    </row>
    <row r="105" spans="1:12" ht="1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4"/>
      <c r="B107" s="17"/>
      <c r="C107" s="8"/>
      <c r="D107" s="18" t="s">
        <v>28</v>
      </c>
      <c r="E107" s="9"/>
      <c r="F107" s="19">
        <f>SUM(F100:F106)</f>
        <v>585</v>
      </c>
      <c r="G107" s="19">
        <f t="shared" ref="G107:J107" si="39">SUM(G100:G106)</f>
        <v>16</v>
      </c>
      <c r="H107" s="19">
        <f t="shared" si="39"/>
        <v>17</v>
      </c>
      <c r="I107" s="19">
        <f t="shared" si="39"/>
        <v>75</v>
      </c>
      <c r="J107" s="19">
        <f t="shared" si="39"/>
        <v>546</v>
      </c>
      <c r="K107" s="25"/>
      <c r="L107" s="19">
        <f t="shared" ref="L107" si="40">SUM(L100:L106)</f>
        <v>105</v>
      </c>
    </row>
    <row r="108" spans="1:12" ht="15">
      <c r="A108" s="26">
        <f>A100</f>
        <v>2</v>
      </c>
      <c r="B108" s="13">
        <f>B100</f>
        <v>1</v>
      </c>
      <c r="C108" s="10" t="s">
        <v>25</v>
      </c>
      <c r="D108" s="7"/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/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/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/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/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/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59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4"/>
      <c r="B117" s="17"/>
      <c r="C117" s="8"/>
      <c r="D117" s="18" t="s">
        <v>28</v>
      </c>
      <c r="E117" s="9"/>
      <c r="F117" s="19"/>
      <c r="G117" s="19"/>
      <c r="H117" s="19"/>
      <c r="I117" s="19"/>
      <c r="J117" s="19"/>
      <c r="K117" s="25"/>
      <c r="L117" s="19"/>
    </row>
    <row r="118" spans="1:12" ht="15">
      <c r="A118" s="29">
        <f>A100</f>
        <v>2</v>
      </c>
      <c r="B118" s="30">
        <f>B100</f>
        <v>1</v>
      </c>
      <c r="C118" s="51" t="s">
        <v>4</v>
      </c>
      <c r="D118" s="52"/>
      <c r="E118" s="31"/>
      <c r="F118" s="32">
        <f>F107+F117</f>
        <v>585</v>
      </c>
      <c r="G118" s="32">
        <f t="shared" ref="G118" si="41">G107+G117</f>
        <v>16</v>
      </c>
      <c r="H118" s="32">
        <f t="shared" ref="H118" si="42">H107+H117</f>
        <v>17</v>
      </c>
      <c r="I118" s="32">
        <f t="shared" ref="I118" si="43">I107+I117</f>
        <v>75</v>
      </c>
      <c r="J118" s="32">
        <f t="shared" ref="J118:L118" si="44">J107+J117</f>
        <v>546</v>
      </c>
      <c r="K118" s="32"/>
      <c r="L118" s="32">
        <f t="shared" si="44"/>
        <v>105</v>
      </c>
    </row>
    <row r="119" spans="1:12" ht="25.5">
      <c r="A119" s="14">
        <v>2</v>
      </c>
      <c r="B119" s="15">
        <v>2</v>
      </c>
      <c r="C119" s="22" t="s">
        <v>20</v>
      </c>
      <c r="D119" s="5" t="s">
        <v>21</v>
      </c>
      <c r="E119" s="39" t="s">
        <v>60</v>
      </c>
      <c r="F119" s="40">
        <v>150</v>
      </c>
      <c r="G119" s="40">
        <v>15</v>
      </c>
      <c r="H119" s="40">
        <v>18</v>
      </c>
      <c r="I119" s="40">
        <v>32</v>
      </c>
      <c r="J119" s="40">
        <v>384</v>
      </c>
      <c r="K119" s="41">
        <v>669</v>
      </c>
      <c r="L119" s="40">
        <v>51.3</v>
      </c>
    </row>
    <row r="120" spans="1:12" ht="1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14"/>
      <c r="B121" s="15"/>
      <c r="C121" s="11"/>
      <c r="D121" s="7" t="s">
        <v>22</v>
      </c>
      <c r="E121" s="42" t="s">
        <v>61</v>
      </c>
      <c r="F121" s="43">
        <v>180</v>
      </c>
      <c r="G121" s="43">
        <v>0</v>
      </c>
      <c r="H121" s="43">
        <v>0</v>
      </c>
      <c r="I121" s="43">
        <v>5</v>
      </c>
      <c r="J121" s="43">
        <v>20</v>
      </c>
      <c r="K121" s="44" t="s">
        <v>62</v>
      </c>
      <c r="L121" s="43">
        <v>12.6</v>
      </c>
    </row>
    <row r="122" spans="1:12" ht="15">
      <c r="A122" s="14"/>
      <c r="B122" s="15"/>
      <c r="C122" s="11"/>
      <c r="D122" s="7" t="s">
        <v>23</v>
      </c>
      <c r="E122" s="42" t="s">
        <v>42</v>
      </c>
      <c r="F122" s="43">
        <v>60</v>
      </c>
      <c r="G122" s="43">
        <v>3</v>
      </c>
      <c r="H122" s="43">
        <v>0</v>
      </c>
      <c r="I122" s="43">
        <v>14</v>
      </c>
      <c r="J122" s="43">
        <v>68</v>
      </c>
      <c r="K122" s="44"/>
      <c r="L122" s="43">
        <v>4.8</v>
      </c>
    </row>
    <row r="123" spans="1:12" ht="15">
      <c r="A123" s="14"/>
      <c r="B123" s="15"/>
      <c r="C123" s="11"/>
      <c r="D123" s="7" t="s">
        <v>24</v>
      </c>
      <c r="E123" s="42" t="s">
        <v>54</v>
      </c>
      <c r="F123" s="43">
        <v>100</v>
      </c>
      <c r="G123" s="43">
        <v>1</v>
      </c>
      <c r="H123" s="43">
        <v>1</v>
      </c>
      <c r="I123" s="43">
        <v>16</v>
      </c>
      <c r="J123" s="43">
        <v>73</v>
      </c>
      <c r="K123" s="44"/>
      <c r="L123" s="43">
        <v>24</v>
      </c>
    </row>
    <row r="124" spans="1:12" ht="15">
      <c r="A124" s="14"/>
      <c r="B124" s="15"/>
      <c r="C124" s="11"/>
      <c r="D124" s="6" t="s">
        <v>26</v>
      </c>
      <c r="E124" s="42" t="s">
        <v>63</v>
      </c>
      <c r="F124" s="43">
        <v>60</v>
      </c>
      <c r="G124" s="43">
        <v>1</v>
      </c>
      <c r="H124" s="43">
        <v>1</v>
      </c>
      <c r="I124" s="43">
        <v>16</v>
      </c>
      <c r="J124" s="43">
        <v>77</v>
      </c>
      <c r="K124" s="44">
        <v>43</v>
      </c>
      <c r="L124" s="43">
        <v>12.3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6"/>
      <c r="B126" s="17"/>
      <c r="C126" s="8"/>
      <c r="D126" s="18" t="s">
        <v>28</v>
      </c>
      <c r="E126" s="9"/>
      <c r="F126" s="19">
        <f>SUM(F119:F125)</f>
        <v>550</v>
      </c>
      <c r="G126" s="19">
        <f t="shared" ref="G126:J126" si="45">SUM(G119:G125)</f>
        <v>20</v>
      </c>
      <c r="H126" s="19">
        <f t="shared" si="45"/>
        <v>20</v>
      </c>
      <c r="I126" s="19">
        <f t="shared" si="45"/>
        <v>83</v>
      </c>
      <c r="J126" s="19">
        <f t="shared" si="45"/>
        <v>622</v>
      </c>
      <c r="K126" s="25"/>
      <c r="L126" s="19">
        <f t="shared" ref="L126" si="46">SUM(L119:L125)</f>
        <v>105</v>
      </c>
    </row>
    <row r="127" spans="1:12" ht="15">
      <c r="A127" s="13">
        <f>A119</f>
        <v>2</v>
      </c>
      <c r="B127" s="13">
        <f>B119</f>
        <v>2</v>
      </c>
      <c r="C127" s="10" t="s">
        <v>25</v>
      </c>
      <c r="D127" s="7"/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7"/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/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/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/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6"/>
      <c r="B136" s="17"/>
      <c r="C136" s="8"/>
      <c r="D136" s="18" t="s">
        <v>28</v>
      </c>
      <c r="E136" s="9"/>
      <c r="F136" s="19">
        <f>SUM(F127:F135)</f>
        <v>0</v>
      </c>
      <c r="G136" s="19">
        <f t="shared" ref="G136:J136" si="47">SUM(G127:G135)</f>
        <v>0</v>
      </c>
      <c r="H136" s="19">
        <f t="shared" si="47"/>
        <v>0</v>
      </c>
      <c r="I136" s="19">
        <f t="shared" si="47"/>
        <v>0</v>
      </c>
      <c r="J136" s="19">
        <f t="shared" si="47"/>
        <v>0</v>
      </c>
      <c r="K136" s="25"/>
      <c r="L136" s="19">
        <f t="shared" ref="L136" si="48">SUM(L127:L135)</f>
        <v>0</v>
      </c>
    </row>
    <row r="137" spans="1:12" ht="15">
      <c r="A137" s="33">
        <f>A119</f>
        <v>2</v>
      </c>
      <c r="B137" s="33">
        <f>B119</f>
        <v>2</v>
      </c>
      <c r="C137" s="51" t="s">
        <v>4</v>
      </c>
      <c r="D137" s="52"/>
      <c r="E137" s="31"/>
      <c r="F137" s="32">
        <f>F126+F136</f>
        <v>550</v>
      </c>
      <c r="G137" s="32">
        <f t="shared" ref="G137" si="49">G126+G136</f>
        <v>20</v>
      </c>
      <c r="H137" s="32">
        <f t="shared" ref="H137" si="50">H126+H136</f>
        <v>20</v>
      </c>
      <c r="I137" s="32">
        <f t="shared" ref="I137" si="51">I126+I136</f>
        <v>83</v>
      </c>
      <c r="J137" s="32">
        <f t="shared" ref="J137:L137" si="52">J126+J136</f>
        <v>622</v>
      </c>
      <c r="K137" s="32"/>
      <c r="L137" s="32">
        <f t="shared" si="52"/>
        <v>105</v>
      </c>
    </row>
    <row r="138" spans="1:12" ht="15">
      <c r="A138" s="20">
        <v>2</v>
      </c>
      <c r="B138" s="21">
        <v>3</v>
      </c>
      <c r="C138" s="22" t="s">
        <v>20</v>
      </c>
      <c r="D138" s="5" t="s">
        <v>21</v>
      </c>
      <c r="E138" s="39" t="s">
        <v>47</v>
      </c>
      <c r="F138" s="40">
        <v>130</v>
      </c>
      <c r="G138" s="40">
        <v>12</v>
      </c>
      <c r="H138" s="40">
        <v>14</v>
      </c>
      <c r="I138" s="40">
        <v>10</v>
      </c>
      <c r="J138" s="40">
        <v>233</v>
      </c>
      <c r="K138" s="41">
        <v>451</v>
      </c>
      <c r="L138" s="40">
        <v>52.8</v>
      </c>
    </row>
    <row r="139" spans="1:12" ht="1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23"/>
      <c r="B140" s="15"/>
      <c r="C140" s="11"/>
      <c r="D140" s="7" t="s">
        <v>22</v>
      </c>
      <c r="E140" s="42" t="s">
        <v>48</v>
      </c>
      <c r="F140" s="43">
        <v>200</v>
      </c>
      <c r="G140" s="43">
        <v>0</v>
      </c>
      <c r="H140" s="43">
        <v>0</v>
      </c>
      <c r="I140" s="43">
        <v>16</v>
      </c>
      <c r="J140" s="43">
        <v>77</v>
      </c>
      <c r="K140" s="44">
        <v>638</v>
      </c>
      <c r="L140" s="43">
        <v>15.8</v>
      </c>
    </row>
    <row r="141" spans="1:12" ht="15.75" customHeight="1">
      <c r="A141" s="23"/>
      <c r="B141" s="15"/>
      <c r="C141" s="11"/>
      <c r="D141" s="7" t="s">
        <v>23</v>
      </c>
      <c r="E141" s="42" t="s">
        <v>64</v>
      </c>
      <c r="F141" s="43">
        <v>100</v>
      </c>
      <c r="G141" s="43">
        <v>3</v>
      </c>
      <c r="H141" s="43">
        <v>0</v>
      </c>
      <c r="I141" s="43">
        <v>14</v>
      </c>
      <c r="J141" s="43">
        <v>68</v>
      </c>
      <c r="K141" s="44" t="s">
        <v>43</v>
      </c>
      <c r="L141" s="43">
        <v>4.8</v>
      </c>
    </row>
    <row r="142" spans="1:12" ht="15">
      <c r="A142" s="23"/>
      <c r="B142" s="15"/>
      <c r="C142" s="11"/>
      <c r="D142" s="7" t="s">
        <v>27</v>
      </c>
      <c r="E142" s="42" t="s">
        <v>65</v>
      </c>
      <c r="F142" s="43">
        <v>170</v>
      </c>
      <c r="G142" s="43">
        <v>3</v>
      </c>
      <c r="H142" s="43">
        <v>4</v>
      </c>
      <c r="I142" s="43">
        <v>30</v>
      </c>
      <c r="J142" s="43">
        <v>188</v>
      </c>
      <c r="K142" s="44">
        <v>204</v>
      </c>
      <c r="L142" s="43">
        <v>19.399999999999999</v>
      </c>
    </row>
    <row r="143" spans="1:12" ht="15">
      <c r="A143" s="23"/>
      <c r="B143" s="15"/>
      <c r="C143" s="11"/>
      <c r="D143" s="6" t="s">
        <v>26</v>
      </c>
      <c r="E143" s="42" t="s">
        <v>66</v>
      </c>
      <c r="F143" s="43">
        <v>70</v>
      </c>
      <c r="G143" s="43">
        <v>1</v>
      </c>
      <c r="H143" s="43">
        <v>1</v>
      </c>
      <c r="I143" s="43">
        <v>13</v>
      </c>
      <c r="J143" s="43">
        <v>69</v>
      </c>
      <c r="K143" s="44">
        <v>241</v>
      </c>
      <c r="L143" s="43">
        <v>12.2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4"/>
      <c r="B145" s="17"/>
      <c r="C145" s="8"/>
      <c r="D145" s="18" t="s">
        <v>28</v>
      </c>
      <c r="E145" s="9"/>
      <c r="F145" s="19">
        <f>SUM(F138:F144)</f>
        <v>670</v>
      </c>
      <c r="G145" s="19">
        <f t="shared" ref="G145:J145" si="53">SUM(G138:G144)</f>
        <v>19</v>
      </c>
      <c r="H145" s="19">
        <f t="shared" si="53"/>
        <v>19</v>
      </c>
      <c r="I145" s="19">
        <f t="shared" si="53"/>
        <v>83</v>
      </c>
      <c r="J145" s="19">
        <f t="shared" si="53"/>
        <v>635</v>
      </c>
      <c r="K145" s="25"/>
      <c r="L145" s="19">
        <f t="shared" ref="L145" si="54">SUM(L138:L144)</f>
        <v>104.99999999999999</v>
      </c>
    </row>
    <row r="146" spans="1:12" ht="15">
      <c r="A146" s="26">
        <f>A138</f>
        <v>2</v>
      </c>
      <c r="B146" s="13">
        <f>B138</f>
        <v>3</v>
      </c>
      <c r="C146" s="10" t="s">
        <v>25</v>
      </c>
      <c r="D146" s="7"/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7"/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/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/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/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/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/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28</v>
      </c>
      <c r="E155" s="9"/>
      <c r="F155" s="19">
        <f>SUM(F146:F154)</f>
        <v>0</v>
      </c>
      <c r="G155" s="19">
        <f t="shared" ref="G155:J155" si="55">SUM(G146:G154)</f>
        <v>0</v>
      </c>
      <c r="H155" s="19">
        <f t="shared" si="55"/>
        <v>0</v>
      </c>
      <c r="I155" s="19">
        <f t="shared" si="55"/>
        <v>0</v>
      </c>
      <c r="J155" s="19">
        <f t="shared" si="55"/>
        <v>0</v>
      </c>
      <c r="K155" s="25"/>
      <c r="L155" s="19">
        <f t="shared" ref="L155" si="56">SUM(L146:L154)</f>
        <v>0</v>
      </c>
    </row>
    <row r="156" spans="1:12" ht="15">
      <c r="A156" s="29">
        <f>A138</f>
        <v>2</v>
      </c>
      <c r="B156" s="30">
        <f>B138</f>
        <v>3</v>
      </c>
      <c r="C156" s="51" t="s">
        <v>4</v>
      </c>
      <c r="D156" s="52"/>
      <c r="E156" s="31"/>
      <c r="F156" s="32">
        <f>F145+F155</f>
        <v>670</v>
      </c>
      <c r="G156" s="32">
        <f t="shared" ref="G156" si="57">G145+G155</f>
        <v>19</v>
      </c>
      <c r="H156" s="32">
        <f t="shared" ref="H156" si="58">H145+H155</f>
        <v>19</v>
      </c>
      <c r="I156" s="32">
        <f t="shared" ref="I156" si="59">I145+I155</f>
        <v>83</v>
      </c>
      <c r="J156" s="32">
        <f t="shared" ref="J156:L156" si="60">J145+J155</f>
        <v>635</v>
      </c>
      <c r="K156" s="32"/>
      <c r="L156" s="32">
        <f t="shared" si="60"/>
        <v>104.99999999999999</v>
      </c>
    </row>
    <row r="157" spans="1:12" ht="15">
      <c r="A157" s="20">
        <v>2</v>
      </c>
      <c r="B157" s="21">
        <v>4</v>
      </c>
      <c r="C157" s="22" t="s">
        <v>20</v>
      </c>
      <c r="D157" s="5" t="s">
        <v>21</v>
      </c>
      <c r="E157" s="39" t="s">
        <v>40</v>
      </c>
      <c r="F157" s="40">
        <v>200</v>
      </c>
      <c r="G157" s="40">
        <v>8</v>
      </c>
      <c r="H157" s="40">
        <v>8</v>
      </c>
      <c r="I157" s="40">
        <v>25</v>
      </c>
      <c r="J157" s="40">
        <v>204</v>
      </c>
      <c r="K157" s="41">
        <v>311</v>
      </c>
      <c r="L157" s="40">
        <v>28.45</v>
      </c>
    </row>
    <row r="158" spans="1:12" ht="1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22</v>
      </c>
      <c r="E159" s="42" t="s">
        <v>41</v>
      </c>
      <c r="F159" s="43">
        <v>180</v>
      </c>
      <c r="G159" s="43">
        <v>3</v>
      </c>
      <c r="H159" s="43">
        <v>3</v>
      </c>
      <c r="I159" s="43">
        <v>15</v>
      </c>
      <c r="J159" s="43">
        <v>99</v>
      </c>
      <c r="K159" s="44">
        <v>630</v>
      </c>
      <c r="L159" s="43" t="s">
        <v>67</v>
      </c>
    </row>
    <row r="160" spans="1:12" ht="15">
      <c r="A160" s="23"/>
      <c r="B160" s="15"/>
      <c r="C160" s="11"/>
      <c r="D160" s="7" t="s">
        <v>23</v>
      </c>
      <c r="E160" s="42" t="s">
        <v>42</v>
      </c>
      <c r="F160" s="43">
        <v>40</v>
      </c>
      <c r="G160" s="43">
        <v>2</v>
      </c>
      <c r="H160" s="43">
        <v>0</v>
      </c>
      <c r="I160" s="43">
        <v>7</v>
      </c>
      <c r="J160" s="43">
        <v>36</v>
      </c>
      <c r="K160" s="58" t="s">
        <v>68</v>
      </c>
      <c r="L160" s="59">
        <v>3.2</v>
      </c>
    </row>
    <row r="161" spans="1:12" ht="15">
      <c r="A161" s="23"/>
      <c r="B161" s="15"/>
      <c r="C161" s="11"/>
      <c r="D161" s="7" t="s">
        <v>23</v>
      </c>
      <c r="E161" s="42" t="s">
        <v>69</v>
      </c>
      <c r="F161" s="43">
        <v>65</v>
      </c>
      <c r="G161" s="43">
        <v>5</v>
      </c>
      <c r="H161" s="43">
        <v>7</v>
      </c>
      <c r="I161" s="43">
        <v>14</v>
      </c>
      <c r="J161" s="43">
        <v>139</v>
      </c>
      <c r="K161" s="44">
        <v>1</v>
      </c>
      <c r="L161" s="43" t="s">
        <v>46</v>
      </c>
    </row>
    <row r="162" spans="1:12" ht="15">
      <c r="A162" s="23"/>
      <c r="B162" s="15"/>
      <c r="C162" s="11"/>
      <c r="D162" s="6" t="s">
        <v>24</v>
      </c>
      <c r="E162" s="42" t="s">
        <v>70</v>
      </c>
      <c r="F162" s="43">
        <v>100</v>
      </c>
      <c r="G162" s="43">
        <v>1</v>
      </c>
      <c r="H162" s="43">
        <v>1</v>
      </c>
      <c r="I162" s="43">
        <v>15</v>
      </c>
      <c r="J162" s="43">
        <v>73</v>
      </c>
      <c r="K162" s="44"/>
      <c r="L162" s="43" t="s">
        <v>71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4"/>
      <c r="B164" s="17"/>
      <c r="C164" s="8"/>
      <c r="D164" s="18" t="s">
        <v>28</v>
      </c>
      <c r="E164" s="9"/>
      <c r="F164" s="19">
        <v>585</v>
      </c>
      <c r="G164" s="19">
        <f t="shared" ref="G164:J164" si="61">SUM(G157:G163)</f>
        <v>19</v>
      </c>
      <c r="H164" s="19">
        <f t="shared" si="61"/>
        <v>19</v>
      </c>
      <c r="I164" s="19">
        <f t="shared" si="61"/>
        <v>76</v>
      </c>
      <c r="J164" s="19">
        <f t="shared" si="61"/>
        <v>551</v>
      </c>
      <c r="K164" s="25"/>
      <c r="L164" s="19">
        <v>105</v>
      </c>
    </row>
    <row r="165" spans="1:12" ht="15">
      <c r="A165" s="26">
        <f>A157</f>
        <v>2</v>
      </c>
      <c r="B165" s="13">
        <f>B157</f>
        <v>4</v>
      </c>
      <c r="C165" s="10" t="s">
        <v>25</v>
      </c>
      <c r="D165" s="7"/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7"/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/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/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4"/>
      <c r="B174" s="17"/>
      <c r="C174" s="8"/>
      <c r="D174" s="18" t="s">
        <v>28</v>
      </c>
      <c r="E174" s="9"/>
      <c r="F174" s="19">
        <f>SUM(F165:F173)</f>
        <v>0</v>
      </c>
      <c r="G174" s="19">
        <f t="shared" ref="G174:J174" si="62">SUM(G165:G173)</f>
        <v>0</v>
      </c>
      <c r="H174" s="19">
        <f t="shared" si="62"/>
        <v>0</v>
      </c>
      <c r="I174" s="19">
        <f t="shared" si="62"/>
        <v>0</v>
      </c>
      <c r="J174" s="19">
        <f t="shared" si="62"/>
        <v>0</v>
      </c>
      <c r="K174" s="25"/>
      <c r="L174" s="19">
        <f t="shared" ref="L174" si="63">SUM(L165:L173)</f>
        <v>0</v>
      </c>
    </row>
    <row r="175" spans="1:12" ht="15">
      <c r="A175" s="29">
        <f>A157</f>
        <v>2</v>
      </c>
      <c r="B175" s="30">
        <f>B157</f>
        <v>4</v>
      </c>
      <c r="C175" s="51" t="s">
        <v>4</v>
      </c>
      <c r="D175" s="52"/>
      <c r="E175" s="31"/>
      <c r="F175" s="32">
        <f>F164+F174</f>
        <v>585</v>
      </c>
      <c r="G175" s="32">
        <f t="shared" ref="G175" si="64">G164+G174</f>
        <v>19</v>
      </c>
      <c r="H175" s="32">
        <f t="shared" ref="H175" si="65">H164+H174</f>
        <v>19</v>
      </c>
      <c r="I175" s="32">
        <f t="shared" ref="I175" si="66">I164+I174</f>
        <v>76</v>
      </c>
      <c r="J175" s="32">
        <f t="shared" ref="J175:L175" si="67">J164+J174</f>
        <v>551</v>
      </c>
      <c r="K175" s="32"/>
      <c r="L175" s="32">
        <f t="shared" si="67"/>
        <v>105</v>
      </c>
    </row>
    <row r="176" spans="1:12" ht="15">
      <c r="A176" s="20">
        <v>2</v>
      </c>
      <c r="B176" s="21">
        <v>5</v>
      </c>
      <c r="C176" s="22" t="s">
        <v>20</v>
      </c>
      <c r="D176" s="5" t="s">
        <v>21</v>
      </c>
      <c r="E176" s="60" t="s">
        <v>72</v>
      </c>
      <c r="F176" s="40">
        <v>100</v>
      </c>
      <c r="G176" s="40">
        <v>12</v>
      </c>
      <c r="H176" s="40">
        <v>14</v>
      </c>
      <c r="I176" s="40">
        <v>15</v>
      </c>
      <c r="J176" s="40">
        <v>234</v>
      </c>
      <c r="K176" s="41">
        <v>376</v>
      </c>
      <c r="L176" s="40">
        <v>53.5</v>
      </c>
    </row>
    <row r="177" spans="1:12" ht="1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22</v>
      </c>
      <c r="E178" s="61" t="s">
        <v>73</v>
      </c>
      <c r="F178" s="43">
        <v>180</v>
      </c>
      <c r="G178" s="43">
        <v>0</v>
      </c>
      <c r="H178" s="43">
        <v>0</v>
      </c>
      <c r="I178" s="43">
        <v>14</v>
      </c>
      <c r="J178" s="43">
        <v>56</v>
      </c>
      <c r="K178" s="44">
        <v>638</v>
      </c>
      <c r="L178" s="43">
        <v>15.8</v>
      </c>
    </row>
    <row r="179" spans="1:12" ht="15">
      <c r="A179" s="23"/>
      <c r="B179" s="15"/>
      <c r="C179" s="11"/>
      <c r="D179" s="7" t="s">
        <v>23</v>
      </c>
      <c r="E179" s="61" t="s">
        <v>42</v>
      </c>
      <c r="F179" s="43">
        <v>60</v>
      </c>
      <c r="G179" s="43">
        <v>3</v>
      </c>
      <c r="H179" s="43">
        <v>0</v>
      </c>
      <c r="I179" s="43">
        <v>14</v>
      </c>
      <c r="J179" s="43">
        <v>68</v>
      </c>
      <c r="K179" s="58" t="s">
        <v>43</v>
      </c>
      <c r="L179" s="43">
        <v>4.8</v>
      </c>
    </row>
    <row r="180" spans="1:12" ht="15">
      <c r="A180" s="23"/>
      <c r="B180" s="15"/>
      <c r="C180" s="11"/>
      <c r="D180" s="62" t="s">
        <v>27</v>
      </c>
      <c r="E180" s="61" t="s">
        <v>36</v>
      </c>
      <c r="F180" s="43">
        <v>150</v>
      </c>
      <c r="G180" s="43">
        <v>3</v>
      </c>
      <c r="H180" s="43">
        <v>4</v>
      </c>
      <c r="I180" s="43">
        <v>24</v>
      </c>
      <c r="J180" s="43">
        <v>44</v>
      </c>
      <c r="K180" s="44">
        <v>679</v>
      </c>
      <c r="L180" s="43">
        <v>17.3</v>
      </c>
    </row>
    <row r="181" spans="1:12" ht="15">
      <c r="A181" s="23"/>
      <c r="B181" s="15"/>
      <c r="C181" s="11"/>
      <c r="D181" s="63" t="s">
        <v>74</v>
      </c>
      <c r="E181" s="61" t="s">
        <v>49</v>
      </c>
      <c r="F181" s="43">
        <v>60</v>
      </c>
      <c r="G181" s="43">
        <v>1</v>
      </c>
      <c r="H181" s="43">
        <v>1</v>
      </c>
      <c r="I181" s="43">
        <v>16</v>
      </c>
      <c r="J181" s="43">
        <v>77</v>
      </c>
      <c r="K181" s="44">
        <v>43</v>
      </c>
      <c r="L181" s="43">
        <v>13.6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>
      <c r="A183" s="24"/>
      <c r="B183" s="17"/>
      <c r="C183" s="8"/>
      <c r="D183" s="18" t="s">
        <v>28</v>
      </c>
      <c r="E183" s="9"/>
      <c r="F183" s="19">
        <f>SUM(F176:F182)</f>
        <v>550</v>
      </c>
      <c r="G183" s="19">
        <f t="shared" ref="G183:J183" si="68">SUM(G176:G182)</f>
        <v>19</v>
      </c>
      <c r="H183" s="19">
        <f t="shared" si="68"/>
        <v>19</v>
      </c>
      <c r="I183" s="19">
        <f t="shared" si="68"/>
        <v>83</v>
      </c>
      <c r="J183" s="19">
        <f t="shared" si="68"/>
        <v>479</v>
      </c>
      <c r="K183" s="25"/>
      <c r="L183" s="19">
        <f t="shared" ref="L183" si="69">SUM(L176:L182)</f>
        <v>104.99999999999999</v>
      </c>
    </row>
    <row r="184" spans="1:12" ht="15">
      <c r="A184" s="26">
        <f>A176</f>
        <v>2</v>
      </c>
      <c r="B184" s="13">
        <f>B176</f>
        <v>5</v>
      </c>
      <c r="C184" s="10" t="s">
        <v>25</v>
      </c>
      <c r="D184" s="7"/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7"/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/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/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/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/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/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4"/>
      <c r="B193" s="17"/>
      <c r="C193" s="8"/>
      <c r="D193" s="18" t="s">
        <v>28</v>
      </c>
      <c r="E193" s="9"/>
      <c r="F193" s="19">
        <f>SUM(F184:F192)</f>
        <v>0</v>
      </c>
      <c r="G193" s="19">
        <f t="shared" ref="G193:J193" si="70">SUM(G184:G192)</f>
        <v>0</v>
      </c>
      <c r="H193" s="19">
        <f t="shared" si="70"/>
        <v>0</v>
      </c>
      <c r="I193" s="19">
        <f t="shared" si="70"/>
        <v>0</v>
      </c>
      <c r="J193" s="19">
        <f t="shared" si="70"/>
        <v>0</v>
      </c>
      <c r="K193" s="25"/>
      <c r="L193" s="19">
        <f t="shared" ref="L193" si="71">SUM(L184:L192)</f>
        <v>0</v>
      </c>
    </row>
    <row r="194" spans="1:12" ht="15">
      <c r="A194" s="29">
        <f>A176</f>
        <v>2</v>
      </c>
      <c r="B194" s="30">
        <f>B176</f>
        <v>5</v>
      </c>
      <c r="C194" s="51" t="s">
        <v>4</v>
      </c>
      <c r="D194" s="52"/>
      <c r="E194" s="31"/>
      <c r="F194" s="32">
        <f>F183+F193</f>
        <v>550</v>
      </c>
      <c r="G194" s="32">
        <f t="shared" ref="G194" si="72">G183+G193</f>
        <v>19</v>
      </c>
      <c r="H194" s="32">
        <f t="shared" ref="H194" si="73">H183+H193</f>
        <v>19</v>
      </c>
      <c r="I194" s="32">
        <f t="shared" ref="I194" si="74">I183+I193</f>
        <v>83</v>
      </c>
      <c r="J194" s="32">
        <f t="shared" ref="J194:L194" si="75">J183+J193</f>
        <v>479</v>
      </c>
      <c r="K194" s="32"/>
      <c r="L194" s="32">
        <f t="shared" si="75"/>
        <v>104.99999999999999</v>
      </c>
    </row>
    <row r="195" spans="1:12">
      <c r="A195" s="27"/>
      <c r="B195" s="28"/>
      <c r="C195" s="53" t="s">
        <v>5</v>
      </c>
      <c r="D195" s="53"/>
      <c r="E195" s="53"/>
      <c r="F195" s="34">
        <f>(F23+F42+F61+F80+F99+F118+F137+F156+F175+F194)/(IF(F23=0,0,1)+IF(F42=0,0,1)+IF(F61=0,0,1)+IF(F80=0,0,1)+IF(F99=0,0,1)+IF(F118=0,0,1)+IF(F137=0,0,1)+IF(F156=0,0,1)+IF(F175=0,0,1)+IF(F194=0,0,1))</f>
        <v>572.5</v>
      </c>
      <c r="G195" s="34">
        <f t="shared" ref="G195:J195" si="76">(G23+G42+G61+G80+G99+G118+G137+G156+G175+G194)/(IF(G23=0,0,1)+IF(G42=0,0,1)+IF(G61=0,0,1)+IF(G80=0,0,1)+IF(G99=0,0,1)+IF(G118=0,0,1)+IF(G137=0,0,1)+IF(G156=0,0,1)+IF(G175=0,0,1)+IF(G194=0,0,1))</f>
        <v>18.899999999999999</v>
      </c>
      <c r="H195" s="34">
        <f t="shared" si="76"/>
        <v>25</v>
      </c>
      <c r="I195" s="34">
        <f t="shared" si="76"/>
        <v>79.2</v>
      </c>
      <c r="J195" s="34">
        <f t="shared" si="76"/>
        <v>574.9</v>
      </c>
      <c r="K195" s="34"/>
      <c r="L195" s="34">
        <f t="shared" ref="L195" si="77">(L23+L42+L61+L80+L99+L118+L137+L156+L175+L194)/(IF(L23=0,0,1)+IF(L42=0,0,1)+IF(L61=0,0,1)+IF(L80=0,0,1)+IF(L99=0,0,1)+IF(L118=0,0,1)+IF(L137=0,0,1)+IF(L156=0,0,1)+IF(L175=0,0,1)+IF(L194=0,0,1))</f>
        <v>105</v>
      </c>
    </row>
  </sheetData>
  <mergeCells count="14">
    <mergeCell ref="C1:E1"/>
    <mergeCell ref="H1:K1"/>
    <mergeCell ref="H2:K2"/>
    <mergeCell ref="C42:D42"/>
    <mergeCell ref="C61:D61"/>
    <mergeCell ref="C80:D80"/>
    <mergeCell ref="C99:D99"/>
    <mergeCell ref="C23:D23"/>
    <mergeCell ref="C195:E195"/>
    <mergeCell ref="C194:D194"/>
    <mergeCell ref="C118:D118"/>
    <mergeCell ref="C137:D137"/>
    <mergeCell ref="C156:D156"/>
    <mergeCell ref="C175:D17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2023-12-01T11:50:54Z</dcterms:modified>
</cp:coreProperties>
</file>